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2" sheetId="2" r:id="rId1"/>
  </sheets>
  <calcPr calcId="152511"/>
</workbook>
</file>

<file path=xl/calcChain.xml><?xml version="1.0" encoding="utf-8"?>
<calcChain xmlns="http://schemas.openxmlformats.org/spreadsheetml/2006/main">
  <c r="D36" i="2" l="1"/>
  <c r="H30" i="2"/>
  <c r="G30" i="2"/>
  <c r="F30" i="2"/>
  <c r="E30" i="2"/>
  <c r="D30" i="2"/>
  <c r="D35" i="2"/>
  <c r="D34" i="2"/>
  <c r="D33" i="2"/>
  <c r="D32" i="2"/>
  <c r="D31" i="2"/>
  <c r="H20" i="2" l="1"/>
  <c r="G20" i="2"/>
  <c r="F20" i="2"/>
  <c r="E20" i="2"/>
  <c r="D29" i="2"/>
  <c r="D28" i="2"/>
  <c r="D27" i="2"/>
  <c r="D26" i="2"/>
  <c r="D25" i="2"/>
  <c r="D24" i="2"/>
  <c r="D23" i="2"/>
  <c r="D22" i="2"/>
  <c r="D20" i="2" s="1"/>
  <c r="D21" i="2"/>
  <c r="H5" i="2" l="1"/>
  <c r="G5" i="2"/>
  <c r="F5" i="2"/>
  <c r="E5" i="2"/>
  <c r="D19" i="2"/>
  <c r="D18" i="2"/>
  <c r="D17" i="2"/>
  <c r="D16" i="2"/>
  <c r="D15" i="2"/>
  <c r="D14" i="2"/>
  <c r="D13" i="2"/>
  <c r="D12" i="2"/>
  <c r="D11" i="2"/>
  <c r="D10" i="2"/>
  <c r="D9" i="2"/>
  <c r="D8" i="2"/>
  <c r="D7" i="2"/>
  <c r="D6" i="2"/>
  <c r="D5" i="2" l="1"/>
  <c r="H36" i="2" l="1"/>
  <c r="G36" i="2"/>
  <c r="F36" i="2"/>
  <c r="E36" i="2"/>
</calcChain>
</file>

<file path=xl/sharedStrings.xml><?xml version="1.0" encoding="utf-8"?>
<sst xmlns="http://schemas.openxmlformats.org/spreadsheetml/2006/main" count="70" uniqueCount="69">
  <si>
    <t>населенный пункт</t>
  </si>
  <si>
    <t>проект</t>
  </si>
  <si>
    <t>жители</t>
  </si>
  <si>
    <t>спонсоры</t>
  </si>
  <si>
    <t xml:space="preserve"> МБ</t>
  </si>
  <si>
    <t xml:space="preserve">          НАША ИНИЦИАТИВА</t>
  </si>
  <si>
    <t>УР</t>
  </si>
  <si>
    <t>Источник финансирования</t>
  </si>
  <si>
    <t>Исполнение</t>
  </si>
  <si>
    <t xml:space="preserve">          АТМОСФЕРА</t>
  </si>
  <si>
    <t>ВСЕГО по проектам</t>
  </si>
  <si>
    <t>рублей</t>
  </si>
  <si>
    <t>д.Ныша</t>
  </si>
  <si>
    <t>с.Горняк</t>
  </si>
  <si>
    <t>с.Малая Воложикья</t>
  </si>
  <si>
    <t xml:space="preserve">          БЕЗ ГРАНИЦ</t>
  </si>
  <si>
    <t>Информация о реализации проектов инициативного бюджетирования в 2024 году</t>
  </si>
  <si>
    <t>д.Карашур</t>
  </si>
  <si>
    <t>Ремонт памятника участникам ВОВ в д. Карашур</t>
  </si>
  <si>
    <t>с.Большая Кибья</t>
  </si>
  <si>
    <t>Детская игровая площадка в с.Большая Кибья</t>
  </si>
  <si>
    <t>д.Малая Сюга</t>
  </si>
  <si>
    <t>Детская игровая площадка "Полянка" в д.Малая Сюга</t>
  </si>
  <si>
    <t>Детская спортивная площадка в с.Горняк</t>
  </si>
  <si>
    <t>ст.Керамик</t>
  </si>
  <si>
    <t>Детская игровая площадка на территории ст.Керамик</t>
  </si>
  <si>
    <t>д.Нижний Вишур</t>
  </si>
  <si>
    <t>Устройство спортивной беговой дорожки в д.Нижний Вишур</t>
  </si>
  <si>
    <t>д.Кватчи</t>
  </si>
  <si>
    <t>Благоустройство набережной в д.Кватчи</t>
  </si>
  <si>
    <t>д.Старый Березняк</t>
  </si>
  <si>
    <t>Детская игровая площадка в д.Старый Березняк</t>
  </si>
  <si>
    <t>Спортивная зона в с.Малая Воложикья</t>
  </si>
  <si>
    <t>д.Большие Сибы</t>
  </si>
  <si>
    <t>Активная среда в д.Большие Сибы</t>
  </si>
  <si>
    <t>Память народа. Благоустройство Парка Победы в д.Ныша</t>
  </si>
  <si>
    <t>д.Комяк</t>
  </si>
  <si>
    <t>Детский дворик в д.Комяк</t>
  </si>
  <si>
    <t>д.Поршур</t>
  </si>
  <si>
    <t>Играем вместе в с.Поршур</t>
  </si>
  <si>
    <t>с.Пычас</t>
  </si>
  <si>
    <t xml:space="preserve"> Обустройство детской спортивной площадки на территории Пычасского детского сада №2</t>
  </si>
  <si>
    <t>МБОУ "Пычасская СОШ"</t>
  </si>
  <si>
    <t>"Дартс-достижение цели"</t>
  </si>
  <si>
    <t>"Частичка ДОБРОУЧИ"</t>
  </si>
  <si>
    <t>МБУ "Централизованная клубная система"                           (Большеучинский ЦСДК)</t>
  </si>
  <si>
    <t>МБОУ "Можгинская СОШ"</t>
  </si>
  <si>
    <t>"ПРОмузей"</t>
  </si>
  <si>
    <t>"Тайная СпортВечеринка"</t>
  </si>
  <si>
    <t>МБУ "Централизованная клубная система"                           (Малосюгинский ЦСДК)</t>
  </si>
  <si>
    <t>"Библиозона"</t>
  </si>
  <si>
    <t>МБОУ "Александровская СОШ"</t>
  </si>
  <si>
    <t>"Раздевалка для спортсменов"</t>
  </si>
  <si>
    <t>МБОУ "Большесибинская ООШ""</t>
  </si>
  <si>
    <t>"Время выбрало нас"</t>
  </si>
  <si>
    <t>МБОУ "Верхнеюринская ООШ""</t>
  </si>
  <si>
    <t>МБОУ "Пазяльска ООШ""</t>
  </si>
  <si>
    <t>"Пазял юмшанъёс"</t>
  </si>
  <si>
    <t>"Тяжело в учении легко в бою"</t>
  </si>
  <si>
    <t>МБОУ "Малосюгинская СОШ""</t>
  </si>
  <si>
    <t>"Дом который построишь ты"</t>
  </si>
  <si>
    <t>МБДОУ "Комякский д/сад"</t>
  </si>
  <si>
    <t>"Адаптированный теневой навес "Яратыса но сюлмаськыса! С любовью и заботой!"</t>
  </si>
  <si>
    <t>МБДОУ "Маловоложикьинский д/сад"</t>
  </si>
  <si>
    <t>"Островок надежды"</t>
  </si>
  <si>
    <t>МБДОУ "Нынекский д/сад"</t>
  </si>
  <si>
    <t>"Инклюзивная образовательная "СТЕМ - лаборатория"</t>
  </si>
  <si>
    <t>"Мы все на равных"</t>
  </si>
  <si>
    <t>ЦКС (Большеучинский ЦСДК)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</si>
</sst>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vertical="center"/>
    </xf>
    <xf numFmtId="4" fontId="2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wrapText="1"/>
    </xf>
    <xf numFmtId="0" fontId="5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6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0000FF"/>
      <color rgb="FFFFFFCC"/>
      <color rgb="FFCCFFCC"/>
      <color rgb="FF008000"/>
      <color rgb="FFCCFFFF"/>
      <color rgb="FF008080"/>
      <color rgb="FF006600"/>
      <color rgb="FF0000CC"/>
      <color rgb="FF800000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abSelected="1" workbookViewId="0">
      <selection sqref="A1:H1"/>
    </sheetView>
  </sheetViews>
  <sheetFormatPr defaultRowHeight="15" x14ac:dyDescent="0.25"/>
  <cols>
    <col min="1" max="1" width="4.85546875" style="11" customWidth="1"/>
    <col min="2" max="2" width="22.85546875" style="12" customWidth="1"/>
    <col min="3" max="3" width="47.85546875" style="12" customWidth="1"/>
    <col min="4" max="4" width="14" style="12" customWidth="1"/>
    <col min="5" max="5" width="13.85546875" style="12" customWidth="1"/>
    <col min="6" max="6" width="13.140625" style="12" customWidth="1"/>
    <col min="7" max="7" width="14.85546875" style="12" customWidth="1"/>
    <col min="8" max="8" width="13.140625" style="12" customWidth="1"/>
    <col min="9" max="16384" width="9.140625" style="1"/>
  </cols>
  <sheetData>
    <row r="1" spans="1:8" ht="18.75" x14ac:dyDescent="0.25">
      <c r="A1" s="23" t="s">
        <v>16</v>
      </c>
      <c r="B1" s="23"/>
      <c r="C1" s="23"/>
      <c r="D1" s="23"/>
      <c r="E1" s="23"/>
      <c r="F1" s="23"/>
      <c r="G1" s="23"/>
      <c r="H1" s="23"/>
    </row>
    <row r="2" spans="1:8" x14ac:dyDescent="0.25">
      <c r="H2" s="8" t="s">
        <v>11</v>
      </c>
    </row>
    <row r="3" spans="1:8" ht="19.5" customHeight="1" x14ac:dyDescent="0.25">
      <c r="A3" s="24"/>
      <c r="B3" s="26" t="s">
        <v>0</v>
      </c>
      <c r="C3" s="28" t="s">
        <v>1</v>
      </c>
      <c r="D3" s="26" t="s">
        <v>8</v>
      </c>
      <c r="E3" s="30" t="s">
        <v>7</v>
      </c>
      <c r="F3" s="30"/>
      <c r="G3" s="30"/>
      <c r="H3" s="30"/>
    </row>
    <row r="4" spans="1:8" ht="17.25" customHeight="1" x14ac:dyDescent="0.25">
      <c r="A4" s="25"/>
      <c r="B4" s="27"/>
      <c r="C4" s="29"/>
      <c r="D4" s="27"/>
      <c r="E4" s="9" t="s">
        <v>6</v>
      </c>
      <c r="F4" s="9" t="s">
        <v>4</v>
      </c>
      <c r="G4" s="9" t="s">
        <v>2</v>
      </c>
      <c r="H4" s="9" t="s">
        <v>3</v>
      </c>
    </row>
    <row r="5" spans="1:8" x14ac:dyDescent="0.25">
      <c r="A5" s="21" t="s">
        <v>5</v>
      </c>
      <c r="B5" s="22"/>
      <c r="C5" s="22"/>
      <c r="D5" s="10">
        <f>D6+D7+D8+D9+D10+D11+D12+D13+D14+D15+D16+D17+D18+D19</f>
        <v>10288712.91</v>
      </c>
      <c r="E5" s="10">
        <f t="shared" ref="E5:H5" si="0">E6+E7+E8+E9+E10+E11+E12+E13+E14+E15+E16+E17+E18+E19</f>
        <v>6959407.1199999982</v>
      </c>
      <c r="F5" s="10">
        <f t="shared" si="0"/>
        <v>1192383.82</v>
      </c>
      <c r="G5" s="10">
        <f t="shared" si="0"/>
        <v>1043915.0299999999</v>
      </c>
      <c r="H5" s="10">
        <f t="shared" si="0"/>
        <v>1093006.94</v>
      </c>
    </row>
    <row r="6" spans="1:8" x14ac:dyDescent="0.25">
      <c r="A6" s="7">
        <v>1</v>
      </c>
      <c r="B6" s="2" t="s">
        <v>17</v>
      </c>
      <c r="C6" s="31" t="s">
        <v>18</v>
      </c>
      <c r="D6" s="4">
        <f>E6+F6+G6+H6</f>
        <v>706147.17999999993</v>
      </c>
      <c r="E6" s="4">
        <v>371119.06</v>
      </c>
      <c r="F6" s="6">
        <v>174600.03</v>
      </c>
      <c r="G6" s="4">
        <v>55668.09</v>
      </c>
      <c r="H6" s="4">
        <v>104760</v>
      </c>
    </row>
    <row r="7" spans="1:8" x14ac:dyDescent="0.25">
      <c r="A7" s="7">
        <v>2</v>
      </c>
      <c r="B7" s="2" t="s">
        <v>19</v>
      </c>
      <c r="C7" s="31" t="s">
        <v>20</v>
      </c>
      <c r="D7" s="4">
        <f t="shared" ref="D7:D19" si="1">E7+F7+G7+H7</f>
        <v>818042.51</v>
      </c>
      <c r="E7" s="4">
        <v>564166.57999999996</v>
      </c>
      <c r="F7" s="6">
        <v>84625.31</v>
      </c>
      <c r="G7" s="4">
        <v>84625.31</v>
      </c>
      <c r="H7" s="4">
        <v>84625.31</v>
      </c>
    </row>
    <row r="8" spans="1:8" x14ac:dyDescent="0.25">
      <c r="A8" s="7">
        <v>3</v>
      </c>
      <c r="B8" s="2" t="s">
        <v>21</v>
      </c>
      <c r="C8" s="31" t="s">
        <v>22</v>
      </c>
      <c r="D8" s="4">
        <f t="shared" si="1"/>
        <v>474999.99999999994</v>
      </c>
      <c r="E8" s="4">
        <v>327585.67</v>
      </c>
      <c r="F8" s="6">
        <v>49138.11</v>
      </c>
      <c r="G8" s="4">
        <v>49138.11</v>
      </c>
      <c r="H8" s="4">
        <v>49138.11</v>
      </c>
    </row>
    <row r="9" spans="1:8" x14ac:dyDescent="0.25">
      <c r="A9" s="7">
        <v>4</v>
      </c>
      <c r="B9" s="2" t="s">
        <v>13</v>
      </c>
      <c r="C9" s="31" t="s">
        <v>23</v>
      </c>
      <c r="D9" s="4">
        <f t="shared" si="1"/>
        <v>387999.99999999994</v>
      </c>
      <c r="E9" s="4">
        <v>267584.2</v>
      </c>
      <c r="F9" s="6">
        <v>40138.6</v>
      </c>
      <c r="G9" s="4">
        <v>40138.6</v>
      </c>
      <c r="H9" s="4">
        <v>40138.6</v>
      </c>
    </row>
    <row r="10" spans="1:8" x14ac:dyDescent="0.25">
      <c r="A10" s="7">
        <v>5</v>
      </c>
      <c r="B10" s="2" t="s">
        <v>24</v>
      </c>
      <c r="C10" s="31" t="s">
        <v>25</v>
      </c>
      <c r="D10" s="4">
        <f t="shared" si="1"/>
        <v>343499</v>
      </c>
      <c r="E10" s="4">
        <v>236895.47</v>
      </c>
      <c r="F10" s="6">
        <v>35534.51</v>
      </c>
      <c r="G10" s="4">
        <v>35534.51</v>
      </c>
      <c r="H10" s="4">
        <v>35534.51</v>
      </c>
    </row>
    <row r="11" spans="1:8" ht="25.5" x14ac:dyDescent="0.25">
      <c r="A11" s="7">
        <v>6</v>
      </c>
      <c r="B11" s="2" t="s">
        <v>26</v>
      </c>
      <c r="C11" s="31" t="s">
        <v>27</v>
      </c>
      <c r="D11" s="4">
        <f t="shared" si="1"/>
        <v>1740000</v>
      </c>
      <c r="E11" s="4">
        <v>1200000</v>
      </c>
      <c r="F11" s="6">
        <v>180000</v>
      </c>
      <c r="G11" s="4">
        <v>180000</v>
      </c>
      <c r="H11" s="4">
        <v>180000</v>
      </c>
    </row>
    <row r="12" spans="1:8" x14ac:dyDescent="0.25">
      <c r="A12" s="7">
        <v>7</v>
      </c>
      <c r="B12" s="2" t="s">
        <v>28</v>
      </c>
      <c r="C12" s="31" t="s">
        <v>29</v>
      </c>
      <c r="D12" s="4">
        <f t="shared" si="1"/>
        <v>198069</v>
      </c>
      <c r="E12" s="4">
        <v>116228.53</v>
      </c>
      <c r="F12" s="6">
        <v>46970.17</v>
      </c>
      <c r="G12" s="4">
        <v>17435.150000000001</v>
      </c>
      <c r="H12" s="4">
        <v>17435.150000000001</v>
      </c>
    </row>
    <row r="13" spans="1:8" ht="24.75" customHeight="1" x14ac:dyDescent="0.25">
      <c r="A13" s="7">
        <v>8</v>
      </c>
      <c r="B13" s="3" t="s">
        <v>30</v>
      </c>
      <c r="C13" s="32" t="s">
        <v>31</v>
      </c>
      <c r="D13" s="4">
        <f t="shared" si="1"/>
        <v>663999.99999999988</v>
      </c>
      <c r="E13" s="4">
        <v>457930.29</v>
      </c>
      <c r="F13" s="6">
        <v>68690.509999999995</v>
      </c>
      <c r="G13" s="4">
        <v>68689.600000000006</v>
      </c>
      <c r="H13" s="4">
        <v>68689.600000000006</v>
      </c>
    </row>
    <row r="14" spans="1:8" x14ac:dyDescent="0.25">
      <c r="A14" s="7">
        <v>9</v>
      </c>
      <c r="B14" s="2" t="s">
        <v>14</v>
      </c>
      <c r="C14" s="31" t="s">
        <v>32</v>
      </c>
      <c r="D14" s="4">
        <f t="shared" si="1"/>
        <v>450000</v>
      </c>
      <c r="E14" s="4">
        <v>310344.84000000003</v>
      </c>
      <c r="F14" s="6">
        <v>46551.72</v>
      </c>
      <c r="G14" s="4">
        <v>46551.72</v>
      </c>
      <c r="H14" s="4">
        <v>46551.72</v>
      </c>
    </row>
    <row r="15" spans="1:8" x14ac:dyDescent="0.25">
      <c r="A15" s="7">
        <v>10</v>
      </c>
      <c r="B15" s="2" t="s">
        <v>33</v>
      </c>
      <c r="C15" s="2" t="s">
        <v>34</v>
      </c>
      <c r="D15" s="4">
        <f t="shared" si="1"/>
        <v>290000</v>
      </c>
      <c r="E15" s="4">
        <v>200000</v>
      </c>
      <c r="F15" s="6">
        <v>30000</v>
      </c>
      <c r="G15" s="4">
        <v>30000</v>
      </c>
      <c r="H15" s="4">
        <v>30000</v>
      </c>
    </row>
    <row r="16" spans="1:8" ht="25.5" x14ac:dyDescent="0.25">
      <c r="A16" s="7">
        <v>11</v>
      </c>
      <c r="B16" s="2" t="s">
        <v>12</v>
      </c>
      <c r="C16" s="2" t="s">
        <v>35</v>
      </c>
      <c r="D16" s="4">
        <f t="shared" si="1"/>
        <v>1740000</v>
      </c>
      <c r="E16" s="4">
        <v>1200000</v>
      </c>
      <c r="F16" s="6">
        <v>180000</v>
      </c>
      <c r="G16" s="4">
        <v>180000</v>
      </c>
      <c r="H16" s="4">
        <v>180000</v>
      </c>
    </row>
    <row r="17" spans="1:8" x14ac:dyDescent="0.25">
      <c r="A17" s="7">
        <v>12</v>
      </c>
      <c r="B17" s="2" t="s">
        <v>36</v>
      </c>
      <c r="C17" s="2" t="s">
        <v>37</v>
      </c>
      <c r="D17" s="4">
        <f t="shared" si="1"/>
        <v>285000</v>
      </c>
      <c r="E17" s="4">
        <v>196551.72</v>
      </c>
      <c r="F17" s="6">
        <v>29482.76</v>
      </c>
      <c r="G17" s="4">
        <v>29482.76</v>
      </c>
      <c r="H17" s="4">
        <v>29482.76</v>
      </c>
    </row>
    <row r="18" spans="1:8" x14ac:dyDescent="0.25">
      <c r="A18" s="7">
        <v>13</v>
      </c>
      <c r="B18" s="2" t="s">
        <v>38</v>
      </c>
      <c r="C18" s="2" t="s">
        <v>39</v>
      </c>
      <c r="D18" s="4">
        <f t="shared" si="1"/>
        <v>506266.30000000005</v>
      </c>
      <c r="E18" s="4">
        <v>349148.59</v>
      </c>
      <c r="F18" s="6">
        <v>52372.57</v>
      </c>
      <c r="G18" s="4">
        <v>52372.57</v>
      </c>
      <c r="H18" s="4">
        <v>52372.57</v>
      </c>
    </row>
    <row r="19" spans="1:8" ht="25.5" x14ac:dyDescent="0.25">
      <c r="A19" s="7">
        <v>14</v>
      </c>
      <c r="B19" s="3" t="s">
        <v>40</v>
      </c>
      <c r="C19" s="3" t="s">
        <v>41</v>
      </c>
      <c r="D19" s="4">
        <f t="shared" si="1"/>
        <v>1684688.92</v>
      </c>
      <c r="E19" s="4">
        <v>1161852.17</v>
      </c>
      <c r="F19" s="6">
        <v>174279.53</v>
      </c>
      <c r="G19" s="4">
        <v>174278.61</v>
      </c>
      <c r="H19" s="4">
        <v>174278.61</v>
      </c>
    </row>
    <row r="20" spans="1:8" x14ac:dyDescent="0.25">
      <c r="A20" s="17" t="s">
        <v>9</v>
      </c>
      <c r="B20" s="17"/>
      <c r="C20" s="17"/>
      <c r="D20" s="10">
        <f>D21+D22+D23+D24+D25+D26+D27+D28+D29</f>
        <v>2231878.2400000002</v>
      </c>
      <c r="E20" s="10">
        <f t="shared" ref="E20:H20" si="2">E21+E22+E23+E24+E25+E26+E27+E28+E29</f>
        <v>1793958.64</v>
      </c>
      <c r="F20" s="10">
        <f t="shared" si="2"/>
        <v>437919.6</v>
      </c>
      <c r="G20" s="10">
        <f t="shared" si="2"/>
        <v>0</v>
      </c>
      <c r="H20" s="10">
        <f t="shared" si="2"/>
        <v>0</v>
      </c>
    </row>
    <row r="21" spans="1:8" x14ac:dyDescent="0.25">
      <c r="A21" s="13">
        <v>1</v>
      </c>
      <c r="B21" s="14" t="s">
        <v>42</v>
      </c>
      <c r="C21" s="14" t="s">
        <v>43</v>
      </c>
      <c r="D21" s="15">
        <f>E21+F21</f>
        <v>274712.99999999994</v>
      </c>
      <c r="E21" s="15">
        <v>220804.79999999996</v>
      </c>
      <c r="F21" s="15">
        <v>53908.200000000004</v>
      </c>
      <c r="G21" s="15"/>
      <c r="H21" s="15"/>
    </row>
    <row r="22" spans="1:8" ht="39" x14ac:dyDescent="0.25">
      <c r="A22" s="13">
        <v>2</v>
      </c>
      <c r="B22" s="16" t="s">
        <v>45</v>
      </c>
      <c r="C22" s="14" t="s">
        <v>44</v>
      </c>
      <c r="D22" s="15">
        <f t="shared" ref="D22:D29" si="3">E22+F22</f>
        <v>370415.67</v>
      </c>
      <c r="E22" s="15">
        <v>297724.93</v>
      </c>
      <c r="F22" s="15">
        <v>72690.739999999991</v>
      </c>
      <c r="G22" s="15"/>
      <c r="H22" s="15"/>
    </row>
    <row r="23" spans="1:8" x14ac:dyDescent="0.25">
      <c r="A23" s="13">
        <v>3</v>
      </c>
      <c r="B23" s="14" t="s">
        <v>46</v>
      </c>
      <c r="C23" s="14" t="s">
        <v>47</v>
      </c>
      <c r="D23" s="15">
        <f t="shared" si="3"/>
        <v>256468.32</v>
      </c>
      <c r="E23" s="15">
        <v>206147.95</v>
      </c>
      <c r="F23" s="15">
        <v>50320.37</v>
      </c>
      <c r="G23" s="15"/>
      <c r="H23" s="15"/>
    </row>
    <row r="24" spans="1:8" ht="39" x14ac:dyDescent="0.25">
      <c r="A24" s="13">
        <v>4</v>
      </c>
      <c r="B24" s="16" t="s">
        <v>49</v>
      </c>
      <c r="C24" s="14" t="s">
        <v>48</v>
      </c>
      <c r="D24" s="15">
        <f t="shared" si="3"/>
        <v>125280</v>
      </c>
      <c r="E24" s="15">
        <v>100702.07</v>
      </c>
      <c r="F24" s="15">
        <v>24577.93</v>
      </c>
      <c r="G24" s="15"/>
      <c r="H24" s="15"/>
    </row>
    <row r="25" spans="1:8" ht="26.25" x14ac:dyDescent="0.25">
      <c r="A25" s="13">
        <v>5</v>
      </c>
      <c r="B25" s="16" t="s">
        <v>51</v>
      </c>
      <c r="C25" s="14" t="s">
        <v>50</v>
      </c>
      <c r="D25" s="15">
        <f t="shared" si="3"/>
        <v>329814.26</v>
      </c>
      <c r="E25" s="15">
        <v>265113.61</v>
      </c>
      <c r="F25" s="15">
        <v>64700.649999999994</v>
      </c>
      <c r="G25" s="15"/>
      <c r="H25" s="15"/>
    </row>
    <row r="26" spans="1:8" ht="26.25" x14ac:dyDescent="0.25">
      <c r="A26" s="13">
        <v>6</v>
      </c>
      <c r="B26" s="16" t="s">
        <v>53</v>
      </c>
      <c r="C26" s="14" t="s">
        <v>52</v>
      </c>
      <c r="D26" s="15">
        <f t="shared" si="3"/>
        <v>206497.00000000003</v>
      </c>
      <c r="E26" s="15">
        <v>165965.78000000003</v>
      </c>
      <c r="F26" s="15">
        <v>40531.22</v>
      </c>
      <c r="G26" s="15"/>
      <c r="H26" s="15"/>
    </row>
    <row r="27" spans="1:8" ht="26.25" x14ac:dyDescent="0.25">
      <c r="A27" s="13">
        <v>7</v>
      </c>
      <c r="B27" s="16" t="s">
        <v>55</v>
      </c>
      <c r="C27" s="14" t="s">
        <v>54</v>
      </c>
      <c r="D27" s="15">
        <f t="shared" si="3"/>
        <v>219600</v>
      </c>
      <c r="E27" s="15">
        <v>176529.91</v>
      </c>
      <c r="F27" s="15">
        <v>43070.09</v>
      </c>
      <c r="G27" s="15"/>
      <c r="H27" s="15"/>
    </row>
    <row r="28" spans="1:8" x14ac:dyDescent="0.25">
      <c r="A28" s="13">
        <v>8</v>
      </c>
      <c r="B28" s="14" t="s">
        <v>56</v>
      </c>
      <c r="C28" s="14" t="s">
        <v>57</v>
      </c>
      <c r="D28" s="15">
        <f t="shared" si="3"/>
        <v>100000</v>
      </c>
      <c r="E28" s="15">
        <v>80369.600000000006</v>
      </c>
      <c r="F28" s="15">
        <v>19630.400000000001</v>
      </c>
      <c r="G28" s="15"/>
      <c r="H28" s="15"/>
    </row>
    <row r="29" spans="1:8" ht="26.25" x14ac:dyDescent="0.25">
      <c r="A29" s="13">
        <v>9</v>
      </c>
      <c r="B29" s="16" t="s">
        <v>59</v>
      </c>
      <c r="C29" s="14" t="s">
        <v>58</v>
      </c>
      <c r="D29" s="15">
        <f t="shared" si="3"/>
        <v>349089.99</v>
      </c>
      <c r="E29" s="15">
        <v>280599.99</v>
      </c>
      <c r="F29" s="15">
        <v>68490</v>
      </c>
      <c r="G29" s="15"/>
      <c r="H29" s="15"/>
    </row>
    <row r="30" spans="1:8" x14ac:dyDescent="0.25">
      <c r="A30" s="17" t="s">
        <v>15</v>
      </c>
      <c r="B30" s="17"/>
      <c r="C30" s="17"/>
      <c r="D30" s="10">
        <f>D31+D32+D33+D34+D35</f>
        <v>3073752.27</v>
      </c>
      <c r="E30" s="10">
        <f t="shared" ref="E30:H30" si="4">E31+E32+E33+E34+E35</f>
        <v>1607931.5999999999</v>
      </c>
      <c r="F30" s="10">
        <f t="shared" si="4"/>
        <v>1465820.6700000002</v>
      </c>
      <c r="G30" s="10">
        <f t="shared" si="4"/>
        <v>0</v>
      </c>
      <c r="H30" s="10">
        <f t="shared" si="4"/>
        <v>0</v>
      </c>
    </row>
    <row r="31" spans="1:8" x14ac:dyDescent="0.25">
      <c r="A31" s="13">
        <v>1</v>
      </c>
      <c r="B31" s="14" t="s">
        <v>61</v>
      </c>
      <c r="C31" s="14" t="s">
        <v>60</v>
      </c>
      <c r="D31" s="15">
        <f>E31+F31</f>
        <v>107000</v>
      </c>
      <c r="E31" s="15">
        <v>90949.68</v>
      </c>
      <c r="F31" s="15">
        <v>16050.32</v>
      </c>
      <c r="G31" s="15"/>
      <c r="H31" s="15"/>
    </row>
    <row r="32" spans="1:8" ht="39" x14ac:dyDescent="0.25">
      <c r="A32" s="13">
        <v>2</v>
      </c>
      <c r="B32" s="16" t="s">
        <v>63</v>
      </c>
      <c r="C32" s="16" t="s">
        <v>62</v>
      </c>
      <c r="D32" s="15">
        <f t="shared" ref="D32:D35" si="5">E32+F32</f>
        <v>420000</v>
      </c>
      <c r="E32" s="15">
        <v>357000</v>
      </c>
      <c r="F32" s="15">
        <v>63000</v>
      </c>
      <c r="G32" s="15"/>
      <c r="H32" s="15"/>
    </row>
    <row r="33" spans="1:8" x14ac:dyDescent="0.25">
      <c r="A33" s="13">
        <v>3</v>
      </c>
      <c r="B33" s="14" t="s">
        <v>65</v>
      </c>
      <c r="C33" s="14" t="s">
        <v>64</v>
      </c>
      <c r="D33" s="15">
        <f t="shared" si="5"/>
        <v>468397</v>
      </c>
      <c r="E33" s="15">
        <v>398136.98</v>
      </c>
      <c r="F33" s="15">
        <v>70260.01999999999</v>
      </c>
      <c r="G33" s="15"/>
      <c r="H33" s="15"/>
    </row>
    <row r="34" spans="1:8" ht="23.25" customHeight="1" x14ac:dyDescent="0.25">
      <c r="A34" s="13">
        <v>4</v>
      </c>
      <c r="B34" s="14" t="s">
        <v>42</v>
      </c>
      <c r="C34" s="14" t="s">
        <v>66</v>
      </c>
      <c r="D34" s="15">
        <f t="shared" si="5"/>
        <v>572000</v>
      </c>
      <c r="E34" s="15">
        <v>486200</v>
      </c>
      <c r="F34" s="15">
        <v>85800</v>
      </c>
      <c r="G34" s="15"/>
      <c r="H34" s="15"/>
    </row>
    <row r="35" spans="1:8" ht="33.75" customHeight="1" x14ac:dyDescent="0.25">
      <c r="A35" s="13">
        <v>5</v>
      </c>
      <c r="B35" s="16" t="s">
        <v>68</v>
      </c>
      <c r="C35" s="14" t="s">
        <v>67</v>
      </c>
      <c r="D35" s="15">
        <f t="shared" si="5"/>
        <v>1506355.27</v>
      </c>
      <c r="E35" s="15">
        <v>275644.94</v>
      </c>
      <c r="F35" s="15">
        <v>1230710.33</v>
      </c>
      <c r="G35" s="15"/>
      <c r="H35" s="15"/>
    </row>
    <row r="36" spans="1:8" ht="21.75" customHeight="1" x14ac:dyDescent="0.25">
      <c r="A36" s="18" t="s">
        <v>10</v>
      </c>
      <c r="B36" s="19"/>
      <c r="C36" s="20"/>
      <c r="D36" s="5">
        <f>D5+D20+D30</f>
        <v>15594343.42</v>
      </c>
      <c r="E36" s="5">
        <f>E5+E20+E30</f>
        <v>10361297.359999998</v>
      </c>
      <c r="F36" s="5">
        <f>F5+F20+F30</f>
        <v>3096124.09</v>
      </c>
      <c r="G36" s="5">
        <f>G5+G20+G30</f>
        <v>1043915.0299999999</v>
      </c>
      <c r="H36" s="5">
        <f>H5+H20+H30</f>
        <v>1093006.94</v>
      </c>
    </row>
  </sheetData>
  <mergeCells count="10">
    <mergeCell ref="A1:H1"/>
    <mergeCell ref="A3:A4"/>
    <mergeCell ref="B3:B4"/>
    <mergeCell ref="C3:C4"/>
    <mergeCell ref="D3:D4"/>
    <mergeCell ref="E3:H3"/>
    <mergeCell ref="A30:C30"/>
    <mergeCell ref="A36:C36"/>
    <mergeCell ref="A20:C20"/>
    <mergeCell ref="A5:C5"/>
  </mergeCells>
  <pageMargins left="0.70866141732283472" right="0.28999999999999998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2025-01-23T12:23:16Z</dcterms:modified>
</cp:coreProperties>
</file>